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540\Desktop\Billard\Hjemmesiden Tirsdag\Til Hjemmesiden\"/>
    </mc:Choice>
  </mc:AlternateContent>
  <xr:revisionPtr revIDLastSave="0" documentId="13_ncr:1_{22D6CAFE-D51F-4C5C-A410-33E55E51E0AB}" xr6:coauthVersionLast="47" xr6:coauthVersionMax="47" xr10:uidLastSave="{00000000-0000-0000-0000-000000000000}"/>
  <bookViews>
    <workbookView xWindow="-108" yWindow="-108" windowWidth="23256" windowHeight="12576" xr2:uid="{B0C04CCC-E6D4-4204-A568-2155754B0274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" i="1" l="1"/>
  <c r="I25" i="1"/>
  <c r="G25" i="1"/>
  <c r="F25" i="1"/>
  <c r="E25" i="1"/>
  <c r="D25" i="1"/>
  <c r="H25" i="1" s="1"/>
  <c r="C25" i="1"/>
  <c r="J24" i="1"/>
  <c r="I24" i="1"/>
  <c r="G24" i="1"/>
  <c r="F24" i="1"/>
  <c r="E24" i="1"/>
  <c r="D24" i="1"/>
  <c r="H24" i="1" s="1"/>
  <c r="C24" i="1"/>
  <c r="J23" i="1"/>
  <c r="I23" i="1"/>
  <c r="G23" i="1"/>
  <c r="F23" i="1"/>
  <c r="E23" i="1"/>
  <c r="D23" i="1"/>
  <c r="H23" i="1" s="1"/>
  <c r="C23" i="1"/>
  <c r="J22" i="1"/>
  <c r="I22" i="1"/>
  <c r="G22" i="1"/>
  <c r="F22" i="1"/>
  <c r="E22" i="1"/>
  <c r="D22" i="1"/>
  <c r="H22" i="1" s="1"/>
  <c r="C22" i="1"/>
  <c r="J21" i="1"/>
  <c r="I21" i="1"/>
  <c r="G21" i="1"/>
  <c r="F21" i="1"/>
  <c r="E21" i="1"/>
  <c r="D21" i="1"/>
  <c r="H21" i="1" s="1"/>
  <c r="C21" i="1"/>
  <c r="J20" i="1"/>
  <c r="I20" i="1"/>
  <c r="G20" i="1"/>
  <c r="F20" i="1"/>
  <c r="E20" i="1"/>
  <c r="D20" i="1"/>
  <c r="H20" i="1" s="1"/>
  <c r="C20" i="1"/>
  <c r="J19" i="1"/>
  <c r="I19" i="1"/>
  <c r="G19" i="1"/>
  <c r="F19" i="1"/>
  <c r="E19" i="1"/>
  <c r="D19" i="1"/>
  <c r="H19" i="1" s="1"/>
  <c r="C19" i="1"/>
  <c r="J18" i="1"/>
  <c r="I18" i="1"/>
  <c r="G18" i="1"/>
  <c r="F18" i="1"/>
  <c r="E18" i="1"/>
  <c r="D18" i="1"/>
  <c r="H18" i="1" s="1"/>
  <c r="C18" i="1"/>
  <c r="J17" i="1"/>
  <c r="I17" i="1"/>
  <c r="G17" i="1"/>
  <c r="F17" i="1"/>
  <c r="E17" i="1"/>
  <c r="D17" i="1"/>
  <c r="H17" i="1" s="1"/>
  <c r="C17" i="1"/>
  <c r="J16" i="1"/>
  <c r="I16" i="1"/>
  <c r="G16" i="1"/>
  <c r="F16" i="1"/>
  <c r="E16" i="1"/>
  <c r="D16" i="1"/>
  <c r="H16" i="1" s="1"/>
  <c r="C16" i="1"/>
  <c r="J15" i="1"/>
  <c r="I15" i="1"/>
  <c r="G15" i="1"/>
  <c r="F15" i="1"/>
  <c r="E15" i="1"/>
  <c r="D15" i="1"/>
  <c r="H15" i="1" s="1"/>
  <c r="C15" i="1"/>
  <c r="J14" i="1"/>
  <c r="I14" i="1"/>
  <c r="G14" i="1"/>
  <c r="F14" i="1"/>
  <c r="E14" i="1"/>
  <c r="D14" i="1"/>
  <c r="H14" i="1" s="1"/>
  <c r="C14" i="1"/>
  <c r="J13" i="1"/>
  <c r="I13" i="1"/>
  <c r="G13" i="1"/>
  <c r="F13" i="1"/>
  <c r="E13" i="1"/>
  <c r="D13" i="1"/>
  <c r="H13" i="1" s="1"/>
  <c r="C13" i="1"/>
  <c r="J12" i="1"/>
  <c r="I12" i="1"/>
  <c r="G12" i="1"/>
  <c r="F12" i="1"/>
  <c r="E12" i="1"/>
  <c r="D12" i="1"/>
  <c r="H12" i="1" s="1"/>
  <c r="C12" i="1"/>
  <c r="J11" i="1"/>
  <c r="I11" i="1"/>
  <c r="G11" i="1"/>
  <c r="F11" i="1"/>
  <c r="E11" i="1"/>
  <c r="D11" i="1"/>
  <c r="H11" i="1" s="1"/>
  <c r="C11" i="1"/>
  <c r="J10" i="1"/>
  <c r="I10" i="1"/>
  <c r="G10" i="1"/>
  <c r="F10" i="1"/>
  <c r="E10" i="1"/>
  <c r="D10" i="1"/>
  <c r="H10" i="1" s="1"/>
  <c r="C10" i="1"/>
  <c r="J9" i="1"/>
  <c r="I9" i="1"/>
  <c r="G9" i="1"/>
  <c r="F9" i="1"/>
  <c r="E9" i="1"/>
  <c r="D9" i="1"/>
  <c r="H9" i="1" s="1"/>
  <c r="C9" i="1"/>
  <c r="J8" i="1"/>
  <c r="I8" i="1"/>
  <c r="G8" i="1"/>
  <c r="F8" i="1"/>
  <c r="E8" i="1"/>
  <c r="D8" i="1"/>
  <c r="H8" i="1" s="1"/>
  <c r="C8" i="1"/>
  <c r="J7" i="1"/>
  <c r="I7" i="1"/>
  <c r="G7" i="1"/>
  <c r="F7" i="1"/>
  <c r="E7" i="1"/>
  <c r="D7" i="1"/>
  <c r="H7" i="1" s="1"/>
  <c r="C7" i="1"/>
  <c r="J6" i="1"/>
  <c r="I6" i="1"/>
  <c r="G6" i="1"/>
  <c r="F6" i="1"/>
  <c r="E6" i="1"/>
  <c r="D6" i="1"/>
  <c r="H6" i="1" s="1"/>
  <c r="C6" i="1"/>
  <c r="J5" i="1"/>
  <c r="I5" i="1"/>
  <c r="G5" i="1"/>
  <c r="F5" i="1"/>
  <c r="E5" i="1"/>
  <c r="D5" i="1"/>
  <c r="H5" i="1" s="1"/>
  <c r="C5" i="1"/>
  <c r="J4" i="1"/>
  <c r="I4" i="1"/>
  <c r="G4" i="1"/>
  <c r="F4" i="1"/>
  <c r="E4" i="1"/>
  <c r="D4" i="1"/>
  <c r="H4" i="1" s="1"/>
  <c r="C4" i="1"/>
  <c r="J3" i="1"/>
  <c r="I3" i="1"/>
  <c r="G3" i="1"/>
  <c r="F3" i="1"/>
  <c r="E3" i="1"/>
  <c r="D3" i="1"/>
  <c r="H3" i="1" s="1"/>
  <c r="C3" i="1"/>
</calcChain>
</file>

<file path=xl/sharedStrings.xml><?xml version="1.0" encoding="utf-8"?>
<sst xmlns="http://schemas.openxmlformats.org/spreadsheetml/2006/main" count="31" uniqueCount="31">
  <si>
    <t>Navn</t>
  </si>
  <si>
    <t>Kampe</t>
  </si>
  <si>
    <t>Kegler</t>
  </si>
  <si>
    <t>Indgange</t>
  </si>
  <si>
    <t>Point</t>
  </si>
  <si>
    <t>Snit</t>
  </si>
  <si>
    <t>Poul Leegaard</t>
  </si>
  <si>
    <t>Preben Jensen</t>
  </si>
  <si>
    <t>Jørgen Melhedegaard</t>
  </si>
  <si>
    <t>Jørgen Hald</t>
  </si>
  <si>
    <t>Orla Østergaard</t>
  </si>
  <si>
    <t>Bent Andersen</t>
  </si>
  <si>
    <t>Jens Mark Thomsen</t>
  </si>
  <si>
    <t>John Emil Persson</t>
  </si>
  <si>
    <t>Erik Dühring</t>
  </si>
  <si>
    <t>Søren Nielsen</t>
  </si>
  <si>
    <t>Lars Henrik Carlsen</t>
  </si>
  <si>
    <t>Bent Madsen</t>
  </si>
  <si>
    <t>Knud Erik Sørensen</t>
  </si>
  <si>
    <t>Anders Holmgaard</t>
  </si>
  <si>
    <t>Ole Froik</t>
  </si>
  <si>
    <t>Poul Vinkler</t>
  </si>
  <si>
    <t>John Jæger</t>
  </si>
  <si>
    <t>Placering</t>
  </si>
  <si>
    <t>Kamppoint</t>
  </si>
  <si>
    <t>Snitindex</t>
  </si>
  <si>
    <t>Arvid Nielsen</t>
  </si>
  <si>
    <t>Allan K. Jensen</t>
  </si>
  <si>
    <t>Karl Pedersen</t>
  </si>
  <si>
    <t>Preben Elkjær Knudsen</t>
  </si>
  <si>
    <t>Hans H. Sørensen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</si>
</sst>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6" xfId="0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0" fillId="2" borderId="6" xfId="0" applyFill="1" applyBorder="1"/>
    <xf numFmtId="0" fontId="5" fillId="2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540\Desktop\Billard-tirsdag%202023.xlsm" TargetMode="External"/><Relationship Id="rId1" Type="http://schemas.openxmlformats.org/officeDocument/2006/relationships/externalLinkPath" Target="/Users/W540/Desktop/Billard-tirsdag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2"/>
      <sheetName val="Ark1"/>
      <sheetName val="Ark4"/>
      <sheetName val="Ark5"/>
    </sheetNames>
    <sheetDataSet>
      <sheetData sheetId="0"/>
      <sheetData sheetId="1">
        <row r="3">
          <cell r="C3">
            <v>21</v>
          </cell>
          <cell r="D3">
            <v>1860</v>
          </cell>
          <cell r="E3">
            <v>479</v>
          </cell>
          <cell r="F3" t="str">
            <v>1860 - 1694</v>
          </cell>
          <cell r="G3">
            <v>91.58</v>
          </cell>
          <cell r="J3">
            <v>21</v>
          </cell>
          <cell r="N3">
            <v>20</v>
          </cell>
          <cell r="O3">
            <v>2740</v>
          </cell>
          <cell r="P3">
            <v>621</v>
          </cell>
          <cell r="Q3" t="str">
            <v>2740 - 2066</v>
          </cell>
          <cell r="R3">
            <v>104.06</v>
          </cell>
          <cell r="U3">
            <v>24</v>
          </cell>
        </row>
        <row r="4">
          <cell r="C4">
            <v>21</v>
          </cell>
          <cell r="D4">
            <v>1388</v>
          </cell>
          <cell r="E4">
            <v>443</v>
          </cell>
          <cell r="F4" t="str">
            <v>1388 - 1554</v>
          </cell>
          <cell r="G4">
            <v>120.97</v>
          </cell>
          <cell r="J4">
            <v>22</v>
          </cell>
          <cell r="N4">
            <v>19</v>
          </cell>
          <cell r="O4">
            <v>1518</v>
          </cell>
          <cell r="P4">
            <v>526</v>
          </cell>
          <cell r="Q4" t="str">
            <v>1518 - 2170</v>
          </cell>
          <cell r="R4">
            <v>111.43</v>
          </cell>
          <cell r="U4">
            <v>12</v>
          </cell>
        </row>
        <row r="5">
          <cell r="C5">
            <v>21</v>
          </cell>
          <cell r="D5">
            <v>1250</v>
          </cell>
          <cell r="E5">
            <v>490</v>
          </cell>
          <cell r="F5" t="str">
            <v>1250 - 1708</v>
          </cell>
          <cell r="G5">
            <v>137.88999999999999</v>
          </cell>
          <cell r="J5">
            <v>28</v>
          </cell>
          <cell r="N5">
            <v>18</v>
          </cell>
          <cell r="O5">
            <v>1140</v>
          </cell>
          <cell r="P5">
            <v>444</v>
          </cell>
          <cell r="Q5" t="str">
            <v>1140 - 1852</v>
          </cell>
          <cell r="R5">
            <v>138.79</v>
          </cell>
          <cell r="U5">
            <v>16</v>
          </cell>
        </row>
        <row r="6">
          <cell r="C6">
            <v>21</v>
          </cell>
          <cell r="D6">
            <v>1219</v>
          </cell>
          <cell r="E6">
            <v>431</v>
          </cell>
          <cell r="F6" t="str">
            <v>1219 - 1534</v>
          </cell>
          <cell r="G6">
            <v>101.74</v>
          </cell>
          <cell r="J6">
            <v>24</v>
          </cell>
          <cell r="N6">
            <v>15</v>
          </cell>
          <cell r="O6">
            <v>1290</v>
          </cell>
          <cell r="P6">
            <v>447</v>
          </cell>
          <cell r="Q6" t="str">
            <v>1290 - 1740</v>
          </cell>
          <cell r="R6">
            <v>103.81</v>
          </cell>
          <cell r="U6">
            <v>14</v>
          </cell>
        </row>
        <row r="7">
          <cell r="C7">
            <v>21</v>
          </cell>
          <cell r="D7">
            <v>1570</v>
          </cell>
          <cell r="E7">
            <v>553</v>
          </cell>
          <cell r="F7" t="str">
            <v>1570 - 1930</v>
          </cell>
          <cell r="G7">
            <v>98.58</v>
          </cell>
          <cell r="J7">
            <v>22</v>
          </cell>
          <cell r="N7">
            <v>16</v>
          </cell>
          <cell r="O7">
            <v>1088</v>
          </cell>
          <cell r="P7">
            <v>380</v>
          </cell>
          <cell r="Q7" t="str">
            <v>1088 - 1274</v>
          </cell>
          <cell r="R7">
            <v>99.42</v>
          </cell>
          <cell r="U7">
            <v>16</v>
          </cell>
        </row>
        <row r="8">
          <cell r="C8">
            <v>21</v>
          </cell>
          <cell r="D8">
            <v>1200</v>
          </cell>
          <cell r="E8">
            <v>585</v>
          </cell>
          <cell r="F8" t="str">
            <v>1200 - 1946</v>
          </cell>
          <cell r="G8">
            <v>110.88</v>
          </cell>
          <cell r="J8">
            <v>28</v>
          </cell>
          <cell r="N8">
            <v>18</v>
          </cell>
          <cell r="O8">
            <v>1034</v>
          </cell>
          <cell r="P8">
            <v>570</v>
          </cell>
          <cell r="Q8" t="str">
            <v>1034 - 2196</v>
          </cell>
          <cell r="R8">
            <v>98.06</v>
          </cell>
          <cell r="U8">
            <v>11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  <cell r="J9">
            <v>0</v>
          </cell>
          <cell r="N9">
            <v>20</v>
          </cell>
          <cell r="O9">
            <v>438</v>
          </cell>
          <cell r="P9">
            <v>117</v>
          </cell>
          <cell r="Q9" t="str">
            <v>438 - 492</v>
          </cell>
          <cell r="R9">
            <v>69.709999999999994</v>
          </cell>
          <cell r="U9">
            <v>0</v>
          </cell>
        </row>
        <row r="10">
          <cell r="C10">
            <v>21</v>
          </cell>
          <cell r="D10">
            <v>1762</v>
          </cell>
          <cell r="E10">
            <v>496</v>
          </cell>
          <cell r="F10" t="str">
            <v>1762 - 1704</v>
          </cell>
          <cell r="G10">
            <v>113.86</v>
          </cell>
          <cell r="J10">
            <v>26</v>
          </cell>
          <cell r="N10">
            <v>19</v>
          </cell>
          <cell r="O10">
            <v>1844</v>
          </cell>
          <cell r="P10">
            <v>496</v>
          </cell>
          <cell r="Q10" t="str">
            <v>1844 - 1930</v>
          </cell>
          <cell r="R10">
            <v>119.16</v>
          </cell>
          <cell r="U10">
            <v>21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N11">
            <v>20</v>
          </cell>
          <cell r="O11">
            <v>1744</v>
          </cell>
          <cell r="P11">
            <v>557</v>
          </cell>
          <cell r="Q11" t="str">
            <v>1744 - 1806</v>
          </cell>
          <cell r="R11">
            <v>76.739999999999995</v>
          </cell>
          <cell r="U11">
            <v>18</v>
          </cell>
        </row>
        <row r="12">
          <cell r="C12">
            <v>21</v>
          </cell>
          <cell r="D12">
            <v>1860</v>
          </cell>
          <cell r="E12">
            <v>510</v>
          </cell>
          <cell r="F12" t="str">
            <v>1860 - 1776</v>
          </cell>
          <cell r="G12">
            <v>98.57</v>
          </cell>
          <cell r="J12">
            <v>23</v>
          </cell>
          <cell r="N12">
            <v>19</v>
          </cell>
          <cell r="O12">
            <v>2374</v>
          </cell>
          <cell r="P12">
            <v>553</v>
          </cell>
          <cell r="Q12" t="str">
            <v>2374 - 1910</v>
          </cell>
          <cell r="R12">
            <v>116.03</v>
          </cell>
          <cell r="U12">
            <v>26</v>
          </cell>
        </row>
        <row r="13">
          <cell r="C13">
            <v>21</v>
          </cell>
          <cell r="D13">
            <v>2192</v>
          </cell>
          <cell r="E13">
            <v>479</v>
          </cell>
          <cell r="F13" t="str">
            <v>2192 - 1816</v>
          </cell>
          <cell r="G13">
            <v>110.27</v>
          </cell>
          <cell r="J13">
            <v>22</v>
          </cell>
          <cell r="N13">
            <v>19</v>
          </cell>
          <cell r="O13">
            <v>2314</v>
          </cell>
          <cell r="P13">
            <v>545</v>
          </cell>
          <cell r="Q13" t="str">
            <v>2314 - 1924</v>
          </cell>
          <cell r="R13">
            <v>102.31</v>
          </cell>
          <cell r="U13">
            <v>22</v>
          </cell>
        </row>
        <row r="14">
          <cell r="C14">
            <v>21</v>
          </cell>
          <cell r="D14">
            <v>2620</v>
          </cell>
          <cell r="E14">
            <v>538</v>
          </cell>
          <cell r="F14" t="str">
            <v>2620 - 1927</v>
          </cell>
          <cell r="G14">
            <v>108.7</v>
          </cell>
          <cell r="J14">
            <v>29</v>
          </cell>
          <cell r="N14">
            <v>20</v>
          </cell>
          <cell r="O14">
            <v>2810</v>
          </cell>
          <cell r="P14">
            <v>501</v>
          </cell>
          <cell r="Q14" t="str">
            <v>2810 - 1808</v>
          </cell>
          <cell r="R14">
            <v>125.2</v>
          </cell>
          <cell r="U14">
            <v>29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N15">
            <v>19</v>
          </cell>
          <cell r="O15">
            <v>1494</v>
          </cell>
          <cell r="P15">
            <v>517</v>
          </cell>
          <cell r="Q15" t="str">
            <v>1494 - 1884</v>
          </cell>
          <cell r="R15">
            <v>122.45</v>
          </cell>
          <cell r="U15">
            <v>21</v>
          </cell>
        </row>
        <row r="16">
          <cell r="C16">
            <v>21</v>
          </cell>
          <cell r="D16">
            <v>1355</v>
          </cell>
          <cell r="E16">
            <v>513</v>
          </cell>
          <cell r="F16" t="str">
            <v>1355 - 1840</v>
          </cell>
          <cell r="G16">
            <v>101.98</v>
          </cell>
          <cell r="J16">
            <v>20</v>
          </cell>
          <cell r="N16">
            <v>19</v>
          </cell>
          <cell r="O16">
            <v>1548</v>
          </cell>
          <cell r="P16">
            <v>584</v>
          </cell>
          <cell r="Q16" t="str">
            <v>1548 - 2118</v>
          </cell>
          <cell r="R16">
            <v>102.34</v>
          </cell>
          <cell r="U16">
            <v>18</v>
          </cell>
        </row>
        <row r="17">
          <cell r="C17">
            <v>21</v>
          </cell>
          <cell r="D17">
            <v>2340</v>
          </cell>
          <cell r="E17">
            <v>498</v>
          </cell>
          <cell r="F17" t="str">
            <v>2340 - 1738</v>
          </cell>
          <cell r="G17">
            <v>109.78</v>
          </cell>
          <cell r="J17">
            <v>30</v>
          </cell>
          <cell r="N17">
            <v>20</v>
          </cell>
          <cell r="O17">
            <v>2610</v>
          </cell>
          <cell r="P17">
            <v>573</v>
          </cell>
          <cell r="Q17" t="str">
            <v>2610 - 1922</v>
          </cell>
          <cell r="R17">
            <v>106.42</v>
          </cell>
          <cell r="U17">
            <v>30</v>
          </cell>
        </row>
        <row r="18">
          <cell r="C18">
            <v>21</v>
          </cell>
          <cell r="D18">
            <v>2184</v>
          </cell>
          <cell r="E18">
            <v>494</v>
          </cell>
          <cell r="F18" t="str">
            <v>2184 - 1590</v>
          </cell>
          <cell r="G18">
            <v>116.96</v>
          </cell>
          <cell r="J18">
            <v>34</v>
          </cell>
          <cell r="N18">
            <v>16</v>
          </cell>
          <cell r="O18">
            <v>1840</v>
          </cell>
          <cell r="P18">
            <v>456</v>
          </cell>
          <cell r="Q18" t="str">
            <v>1840 - 1660</v>
          </cell>
          <cell r="R18">
            <v>106.75</v>
          </cell>
          <cell r="U18">
            <v>20</v>
          </cell>
        </row>
        <row r="19">
          <cell r="C19">
            <v>21</v>
          </cell>
          <cell r="D19">
            <v>3550</v>
          </cell>
          <cell r="E19">
            <v>502</v>
          </cell>
          <cell r="F19" t="str">
            <v>3550 - 1577</v>
          </cell>
          <cell r="G19">
            <v>106.5</v>
          </cell>
          <cell r="J19">
            <v>30</v>
          </cell>
          <cell r="N19">
            <v>21</v>
          </cell>
          <cell r="O19">
            <v>3742</v>
          </cell>
          <cell r="P19">
            <v>537</v>
          </cell>
          <cell r="Q19" t="str">
            <v>3742 - 1980</v>
          </cell>
          <cell r="R19">
            <v>104.94</v>
          </cell>
          <cell r="U19">
            <v>23</v>
          </cell>
        </row>
        <row r="20">
          <cell r="C20">
            <v>21</v>
          </cell>
          <cell r="D20">
            <v>1320</v>
          </cell>
          <cell r="E20">
            <v>416</v>
          </cell>
          <cell r="F20" t="str">
            <v>1320 - 1530</v>
          </cell>
          <cell r="G20">
            <v>113.73</v>
          </cell>
          <cell r="J20">
            <v>25</v>
          </cell>
          <cell r="N20">
            <v>20</v>
          </cell>
          <cell r="O20">
            <v>1652</v>
          </cell>
          <cell r="P20">
            <v>577</v>
          </cell>
          <cell r="Q20" t="str">
            <v>1652 - 2030</v>
          </cell>
          <cell r="R20">
            <v>102.62</v>
          </cell>
          <cell r="U20">
            <v>18</v>
          </cell>
        </row>
        <row r="21">
          <cell r="C21">
            <v>21</v>
          </cell>
          <cell r="D21">
            <v>973</v>
          </cell>
          <cell r="E21">
            <v>521</v>
          </cell>
          <cell r="F21" t="str">
            <v>973 - 1958</v>
          </cell>
          <cell r="G21">
            <v>92.91</v>
          </cell>
          <cell r="J21">
            <v>20</v>
          </cell>
          <cell r="N21">
            <v>20</v>
          </cell>
          <cell r="O21">
            <v>1336</v>
          </cell>
          <cell r="P21">
            <v>647</v>
          </cell>
          <cell r="Q21" t="str">
            <v>1336 - 2138</v>
          </cell>
          <cell r="R21">
            <v>102.73</v>
          </cell>
          <cell r="U21">
            <v>20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N22">
            <v>18</v>
          </cell>
          <cell r="O22">
            <v>2460</v>
          </cell>
          <cell r="P22">
            <v>472</v>
          </cell>
          <cell r="Q22" t="str">
            <v>2460 - 1776</v>
          </cell>
          <cell r="R22">
            <v>110.42</v>
          </cell>
          <cell r="U22">
            <v>23</v>
          </cell>
        </row>
        <row r="23">
          <cell r="C23">
            <v>21</v>
          </cell>
          <cell r="D23">
            <v>2550</v>
          </cell>
          <cell r="E23">
            <v>538</v>
          </cell>
          <cell r="F23" t="str">
            <v>2550 - 1894</v>
          </cell>
          <cell r="G23">
            <v>94.61</v>
          </cell>
          <cell r="J23">
            <v>24</v>
          </cell>
          <cell r="N23">
            <v>19</v>
          </cell>
          <cell r="O23">
            <v>2524</v>
          </cell>
          <cell r="P23">
            <v>457</v>
          </cell>
          <cell r="Q23" t="str">
            <v>2524 - 1830</v>
          </cell>
          <cell r="R23">
            <v>110.24</v>
          </cell>
          <cell r="U23">
            <v>18</v>
          </cell>
        </row>
        <row r="24">
          <cell r="C24">
            <v>21</v>
          </cell>
          <cell r="D24">
            <v>588</v>
          </cell>
          <cell r="E24">
            <v>488</v>
          </cell>
          <cell r="F24" t="str">
            <v>588 - 1901</v>
          </cell>
          <cell r="G24">
            <v>87.31</v>
          </cell>
          <cell r="J24">
            <v>14</v>
          </cell>
          <cell r="N24">
            <v>17</v>
          </cell>
          <cell r="O24">
            <v>772</v>
          </cell>
          <cell r="P24">
            <v>531</v>
          </cell>
          <cell r="Q24" t="str">
            <v>772 - 1806</v>
          </cell>
          <cell r="R24">
            <v>105.35</v>
          </cell>
          <cell r="U24">
            <v>10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1AC1-3D48-4849-8B81-93C0F98935E0}">
  <sheetPr>
    <pageSetUpPr fitToPage="1"/>
  </sheetPr>
  <dimension ref="A1:Q41"/>
  <sheetViews>
    <sheetView tabSelected="1" workbookViewId="0">
      <selection sqref="A1:J25"/>
    </sheetView>
  </sheetViews>
  <sheetFormatPr defaultRowHeight="14.4" x14ac:dyDescent="0.3"/>
  <cols>
    <col min="1" max="1" width="11.6640625" customWidth="1"/>
    <col min="2" max="2" width="29.109375" customWidth="1"/>
    <col min="3" max="3" width="12.5546875" customWidth="1"/>
    <col min="4" max="4" width="8.88671875" customWidth="1"/>
    <col min="5" max="5" width="12" customWidth="1"/>
    <col min="6" max="6" width="0.33203125" customWidth="1"/>
    <col min="7" max="7" width="12.6640625" hidden="1" customWidth="1"/>
    <col min="8" max="8" width="10.77734375" customWidth="1"/>
    <col min="9" max="9" width="0.109375" customWidth="1"/>
    <col min="10" max="10" width="12.5546875" customWidth="1"/>
    <col min="13" max="13" width="9.6640625" customWidth="1"/>
    <col min="15" max="15" width="14" customWidth="1"/>
  </cols>
  <sheetData>
    <row r="1" spans="1:17" ht="18.600000000000001" thickBot="1" x14ac:dyDescent="0.35">
      <c r="A1" s="3"/>
      <c r="B1" s="4">
        <v>45069</v>
      </c>
      <c r="C1" s="5"/>
      <c r="D1" s="5"/>
      <c r="E1" s="5"/>
      <c r="F1" s="5"/>
      <c r="G1" s="6"/>
      <c r="K1" s="5"/>
      <c r="L1" s="5"/>
      <c r="M1" s="5"/>
      <c r="N1" s="5"/>
      <c r="O1" s="6"/>
    </row>
    <row r="2" spans="1:17" ht="18" x14ac:dyDescent="0.3">
      <c r="A2" s="1" t="s">
        <v>23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24</v>
      </c>
      <c r="G2" s="2" t="s">
        <v>25</v>
      </c>
      <c r="H2" s="2" t="s">
        <v>5</v>
      </c>
      <c r="I2" s="2"/>
      <c r="J2" s="23" t="s">
        <v>4</v>
      </c>
      <c r="K2" s="13"/>
      <c r="L2" s="13"/>
      <c r="M2" s="13"/>
      <c r="N2" s="13"/>
      <c r="O2" s="14"/>
    </row>
    <row r="3" spans="1:17" ht="20.100000000000001" customHeight="1" x14ac:dyDescent="0.3">
      <c r="A3" s="17">
        <v>1</v>
      </c>
      <c r="B3" s="28" t="s">
        <v>16</v>
      </c>
      <c r="C3" s="12">
        <f>[1]Ark1!C17+[1]Ark1!N17</f>
        <v>41</v>
      </c>
      <c r="D3" s="12">
        <f>[1]Ark1!D17+[1]Ark1!O17</f>
        <v>4950</v>
      </c>
      <c r="E3" s="12">
        <f>[1]Ark1!E17+[1]Ark1!P17</f>
        <v>1071</v>
      </c>
      <c r="F3" s="12" t="e">
        <f>[1]Ark1!F17+[1]Ark1!Q17</f>
        <v>#VALUE!</v>
      </c>
      <c r="G3" s="12">
        <f>[1]Ark1!G17+[1]Ark1!R17</f>
        <v>216.2</v>
      </c>
      <c r="H3" s="12">
        <f>D3/E3</f>
        <v>4.6218487394957979</v>
      </c>
      <c r="I3" s="12">
        <f>[1]Ark1!I17+[1]Ark1!T17</f>
        <v>0</v>
      </c>
      <c r="J3" s="24">
        <f>[1]Ark1!J17+[1]Ark1!U17</f>
        <v>60</v>
      </c>
      <c r="K3" s="15"/>
      <c r="L3" s="15"/>
      <c r="M3" s="15"/>
      <c r="N3" s="15"/>
      <c r="O3" s="16"/>
    </row>
    <row r="4" spans="1:17" ht="20.100000000000001" customHeight="1" x14ac:dyDescent="0.3">
      <c r="A4" s="17">
        <v>2</v>
      </c>
      <c r="B4" s="29" t="s">
        <v>8</v>
      </c>
      <c r="C4" s="12">
        <f>[1]Ark1!C14+[1]Ark1!N14</f>
        <v>41</v>
      </c>
      <c r="D4" s="12">
        <f>[1]Ark1!D14+[1]Ark1!O14</f>
        <v>5430</v>
      </c>
      <c r="E4" s="12">
        <f>[1]Ark1!E14+[1]Ark1!P14</f>
        <v>1039</v>
      </c>
      <c r="F4" s="12" t="e">
        <f>[1]Ark1!F14+[1]Ark1!Q14</f>
        <v>#VALUE!</v>
      </c>
      <c r="G4" s="12">
        <f>[1]Ark1!G14+[1]Ark1!R14</f>
        <v>233.9</v>
      </c>
      <c r="H4" s="12">
        <f>D4/E4</f>
        <v>5.226179018286814</v>
      </c>
      <c r="I4" s="12">
        <f>[1]Ark1!I14+[1]Ark1!T14</f>
        <v>0</v>
      </c>
      <c r="J4" s="24">
        <f>[1]Ark1!J14+[1]Ark1!U14</f>
        <v>58</v>
      </c>
      <c r="K4" s="15"/>
      <c r="L4" s="15"/>
      <c r="M4" s="15"/>
      <c r="N4" s="15"/>
      <c r="O4" s="16"/>
    </row>
    <row r="5" spans="1:17" ht="20.100000000000001" customHeight="1" x14ac:dyDescent="0.3">
      <c r="A5" s="17">
        <v>3</v>
      </c>
      <c r="B5" s="29" t="s">
        <v>20</v>
      </c>
      <c r="C5" s="12">
        <f>[1]Ark1!C18+[1]Ark1!N18</f>
        <v>37</v>
      </c>
      <c r="D5" s="12">
        <f>[1]Ark1!D18+[1]Ark1!O18</f>
        <v>4024</v>
      </c>
      <c r="E5" s="12">
        <f>[1]Ark1!E18+[1]Ark1!P18</f>
        <v>950</v>
      </c>
      <c r="F5" s="12" t="e">
        <f>[1]Ark1!F18+[1]Ark1!Q18</f>
        <v>#VALUE!</v>
      </c>
      <c r="G5" s="12">
        <f>[1]Ark1!G18+[1]Ark1!R18</f>
        <v>223.70999999999998</v>
      </c>
      <c r="H5" s="12">
        <f>D5/E5</f>
        <v>4.2357894736842105</v>
      </c>
      <c r="I5" s="12">
        <f>[1]Ark1!I18+[1]Ark1!T18</f>
        <v>0</v>
      </c>
      <c r="J5" s="24">
        <f>[1]Ark1!J18+[1]Ark1!U18</f>
        <v>54</v>
      </c>
      <c r="K5" s="15"/>
      <c r="L5" s="15"/>
      <c r="M5" s="15"/>
      <c r="N5" s="15"/>
      <c r="O5" s="16"/>
    </row>
    <row r="6" spans="1:17" ht="20.100000000000001" customHeight="1" x14ac:dyDescent="0.3">
      <c r="A6" s="17">
        <v>4</v>
      </c>
      <c r="B6" s="29" t="s">
        <v>10</v>
      </c>
      <c r="C6" s="12">
        <f>[1]Ark1!C19+[1]Ark1!N19</f>
        <v>42</v>
      </c>
      <c r="D6" s="12">
        <f>[1]Ark1!D19+[1]Ark1!O19</f>
        <v>7292</v>
      </c>
      <c r="E6" s="12">
        <f>[1]Ark1!E19+[1]Ark1!P19</f>
        <v>1039</v>
      </c>
      <c r="F6" s="12" t="e">
        <f>[1]Ark1!F19+[1]Ark1!Q19</f>
        <v>#VALUE!</v>
      </c>
      <c r="G6" s="12">
        <f>[1]Ark1!G19+[1]Ark1!R19</f>
        <v>211.44</v>
      </c>
      <c r="H6" s="12">
        <f>D6/E6</f>
        <v>7.0182868142444654</v>
      </c>
      <c r="I6" s="12">
        <f>[1]Ark1!I19+[1]Ark1!T19</f>
        <v>0</v>
      </c>
      <c r="J6" s="24">
        <f>[1]Ark1!J19+[1]Ark1!U19</f>
        <v>53</v>
      </c>
      <c r="K6" s="15"/>
      <c r="L6" s="15"/>
      <c r="M6" s="15"/>
      <c r="N6" s="15"/>
      <c r="O6" s="16"/>
    </row>
    <row r="7" spans="1:17" ht="20.100000000000001" customHeight="1" x14ac:dyDescent="0.3">
      <c r="A7" s="17">
        <v>5</v>
      </c>
      <c r="B7" s="28" t="s">
        <v>22</v>
      </c>
      <c r="C7" s="12">
        <f>[1]Ark1!C12+[1]Ark1!N12</f>
        <v>40</v>
      </c>
      <c r="D7" s="12">
        <f>[1]Ark1!D12+[1]Ark1!O12</f>
        <v>4234</v>
      </c>
      <c r="E7" s="12">
        <f>[1]Ark1!E12+[1]Ark1!P12</f>
        <v>1063</v>
      </c>
      <c r="F7" s="12" t="e">
        <f>[1]Ark1!F12+[1]Ark1!Q12</f>
        <v>#VALUE!</v>
      </c>
      <c r="G7" s="12">
        <f>[1]Ark1!G12+[1]Ark1!R12</f>
        <v>214.6</v>
      </c>
      <c r="H7" s="12">
        <f>D7/E7</f>
        <v>3.9830667920978362</v>
      </c>
      <c r="I7" s="12">
        <f>[1]Ark1!I12+[1]Ark1!T12</f>
        <v>0</v>
      </c>
      <c r="J7" s="24">
        <f>[1]Ark1!J12+[1]Ark1!U12</f>
        <v>49</v>
      </c>
      <c r="K7" s="15"/>
      <c r="L7" s="15"/>
      <c r="M7" s="15"/>
      <c r="N7" s="15"/>
      <c r="O7" s="16"/>
    </row>
    <row r="8" spans="1:17" ht="20.100000000000001" customHeight="1" x14ac:dyDescent="0.3">
      <c r="A8" s="17">
        <v>6</v>
      </c>
      <c r="B8" s="28" t="s">
        <v>12</v>
      </c>
      <c r="C8" s="12">
        <f>[1]Ark1!C10+[1]Ark1!N10</f>
        <v>40</v>
      </c>
      <c r="D8" s="12">
        <f>[1]Ark1!D10+[1]Ark1!O10</f>
        <v>3606</v>
      </c>
      <c r="E8" s="12">
        <f>[1]Ark1!E10+[1]Ark1!P10</f>
        <v>992</v>
      </c>
      <c r="F8" s="12" t="e">
        <f>[1]Ark1!F10+[1]Ark1!Q10</f>
        <v>#VALUE!</v>
      </c>
      <c r="G8" s="12">
        <f>[1]Ark1!G10+[1]Ark1!R10</f>
        <v>233.01999999999998</v>
      </c>
      <c r="H8" s="12">
        <f>D8/E8</f>
        <v>3.6350806451612905</v>
      </c>
      <c r="I8" s="12">
        <f>[1]Ark1!I10+[1]Ark1!T10</f>
        <v>0</v>
      </c>
      <c r="J8" s="24">
        <f>[1]Ark1!J10+[1]Ark1!U10</f>
        <v>47</v>
      </c>
      <c r="K8" s="15"/>
      <c r="L8" s="15"/>
      <c r="M8" s="15"/>
      <c r="N8" s="15"/>
      <c r="O8" s="16"/>
    </row>
    <row r="9" spans="1:17" ht="20.100000000000001" customHeight="1" x14ac:dyDescent="0.3">
      <c r="A9" s="17">
        <v>7</v>
      </c>
      <c r="B9" s="29" t="s">
        <v>27</v>
      </c>
      <c r="C9" s="12">
        <f>[1]Ark1!C3+[1]Ark1!N3</f>
        <v>41</v>
      </c>
      <c r="D9" s="12">
        <f>[1]Ark1!D3+[1]Ark1!O3</f>
        <v>4600</v>
      </c>
      <c r="E9" s="12">
        <f>[1]Ark1!E3+[1]Ark1!P3</f>
        <v>1100</v>
      </c>
      <c r="F9" s="12" t="e">
        <f>[1]Ark1!F3+[1]Ark1!Q3</f>
        <v>#VALUE!</v>
      </c>
      <c r="G9" s="12">
        <f>[1]Ark1!G3+[1]Ark1!R3</f>
        <v>195.64</v>
      </c>
      <c r="H9" s="12">
        <f>D9/E9</f>
        <v>4.1818181818181817</v>
      </c>
      <c r="I9" s="12">
        <f>[1]Ark1!I3+[1]Ark1!T3</f>
        <v>0</v>
      </c>
      <c r="J9" s="24">
        <f>[1]Ark1!J3+[1]Ark1!U3</f>
        <v>45</v>
      </c>
      <c r="K9" s="15"/>
      <c r="L9" s="15"/>
      <c r="M9" s="15"/>
      <c r="N9" s="15"/>
      <c r="O9" s="16"/>
    </row>
    <row r="10" spans="1:17" ht="20.100000000000001" customHeight="1" x14ac:dyDescent="0.3">
      <c r="A10" s="17">
        <v>8</v>
      </c>
      <c r="B10" s="29" t="s">
        <v>26</v>
      </c>
      <c r="C10" s="12">
        <f>[1]Ark1!C5+[1]Ark1!N5</f>
        <v>39</v>
      </c>
      <c r="D10" s="12">
        <f>[1]Ark1!D5+[1]Ark1!O5</f>
        <v>2390</v>
      </c>
      <c r="E10" s="12">
        <f>[1]Ark1!E5+[1]Ark1!P5</f>
        <v>934</v>
      </c>
      <c r="F10" s="12" t="e">
        <f>[1]Ark1!F5+[1]Ark1!Q5</f>
        <v>#VALUE!</v>
      </c>
      <c r="G10" s="12">
        <f>[1]Ark1!G5+[1]Ark1!R5</f>
        <v>276.67999999999995</v>
      </c>
      <c r="H10" s="12">
        <f>D10/E10</f>
        <v>2.5588865096359741</v>
      </c>
      <c r="I10" s="12">
        <f>[1]Ark1!I5+[1]Ark1!T5</f>
        <v>0</v>
      </c>
      <c r="J10" s="24">
        <f>[1]Ark1!J5+[1]Ark1!U5</f>
        <v>44</v>
      </c>
      <c r="K10" s="15"/>
      <c r="L10" s="15"/>
      <c r="M10" s="15"/>
      <c r="N10" s="15"/>
      <c r="O10" s="16"/>
    </row>
    <row r="11" spans="1:17" ht="20.100000000000001" customHeight="1" x14ac:dyDescent="0.3">
      <c r="A11" s="17">
        <v>9</v>
      </c>
      <c r="B11" s="28" t="s">
        <v>9</v>
      </c>
      <c r="C11" s="12">
        <f>[1]Ark1!C13+[1]Ark1!N13</f>
        <v>40</v>
      </c>
      <c r="D11" s="12">
        <f>[1]Ark1!D13+[1]Ark1!O13</f>
        <v>4506</v>
      </c>
      <c r="E11" s="12">
        <f>[1]Ark1!E13+[1]Ark1!P13</f>
        <v>1024</v>
      </c>
      <c r="F11" s="12" t="e">
        <f>[1]Ark1!F13+[1]Ark1!Q13</f>
        <v>#VALUE!</v>
      </c>
      <c r="G11" s="12">
        <f>[1]Ark1!G13+[1]Ark1!R13</f>
        <v>212.57999999999998</v>
      </c>
      <c r="H11" s="12">
        <f>D11/E11</f>
        <v>4.400390625</v>
      </c>
      <c r="I11" s="12">
        <f>[1]Ark1!I13+[1]Ark1!T13</f>
        <v>0</v>
      </c>
      <c r="J11" s="24">
        <f>[1]Ark1!J13+[1]Ark1!U13</f>
        <v>44</v>
      </c>
      <c r="K11" s="15"/>
      <c r="L11" s="15"/>
      <c r="M11" s="15"/>
      <c r="N11" s="15"/>
      <c r="O11" s="16"/>
    </row>
    <row r="12" spans="1:17" ht="20.100000000000001" customHeight="1" x14ac:dyDescent="0.3">
      <c r="A12" s="17">
        <v>10</v>
      </c>
      <c r="B12" s="28" t="s">
        <v>6</v>
      </c>
      <c r="C12" s="12">
        <f>[1]Ark1!C20+[1]Ark1!N20</f>
        <v>41</v>
      </c>
      <c r="D12" s="12">
        <f>[1]Ark1!D20+[1]Ark1!O20</f>
        <v>2972</v>
      </c>
      <c r="E12" s="12">
        <f>[1]Ark1!E20+[1]Ark1!P20</f>
        <v>993</v>
      </c>
      <c r="F12" s="12" t="e">
        <f>[1]Ark1!F20+[1]Ark1!Q20</f>
        <v>#VALUE!</v>
      </c>
      <c r="G12" s="12">
        <f>[1]Ark1!G20+[1]Ark1!R20</f>
        <v>216.35000000000002</v>
      </c>
      <c r="H12" s="12">
        <f>D12/E12</f>
        <v>2.9929506545820743</v>
      </c>
      <c r="I12" s="12">
        <f>[1]Ark1!I20+[1]Ark1!T20</f>
        <v>0</v>
      </c>
      <c r="J12" s="24">
        <f>[1]Ark1!J20+[1]Ark1!U20</f>
        <v>43</v>
      </c>
      <c r="K12" s="15"/>
      <c r="L12" s="15"/>
      <c r="M12" s="15"/>
      <c r="N12" s="15"/>
      <c r="O12" s="16"/>
    </row>
    <row r="13" spans="1:17" ht="20.100000000000001" customHeight="1" x14ac:dyDescent="0.3">
      <c r="A13" s="17">
        <v>11</v>
      </c>
      <c r="B13" s="29" t="s">
        <v>7</v>
      </c>
      <c r="C13" s="12">
        <f>[1]Ark1!C23+[1]Ark1!N23</f>
        <v>40</v>
      </c>
      <c r="D13" s="12">
        <f>[1]Ark1!D23+[1]Ark1!O23</f>
        <v>5074</v>
      </c>
      <c r="E13" s="12">
        <f>[1]Ark1!E23+[1]Ark1!P23</f>
        <v>995</v>
      </c>
      <c r="F13" s="12" t="e">
        <f>[1]Ark1!F23+[1]Ark1!Q23</f>
        <v>#VALUE!</v>
      </c>
      <c r="G13" s="12">
        <f>[1]Ark1!G23+[1]Ark1!R23</f>
        <v>204.85</v>
      </c>
      <c r="H13" s="12">
        <f>D13/E13</f>
        <v>5.0994974874371861</v>
      </c>
      <c r="I13" s="12">
        <f>[1]Ark1!I23+[1]Ark1!T23</f>
        <v>0</v>
      </c>
      <c r="J13" s="24">
        <f>[1]Ark1!J23+[1]Ark1!U23</f>
        <v>42</v>
      </c>
      <c r="K13" s="15"/>
      <c r="L13" s="15"/>
      <c r="M13" s="15"/>
      <c r="N13" s="15"/>
      <c r="O13" s="16"/>
    </row>
    <row r="14" spans="1:17" ht="20.100000000000001" customHeight="1" x14ac:dyDescent="0.3">
      <c r="A14" s="17">
        <v>12</v>
      </c>
      <c r="B14" s="28" t="s">
        <v>21</v>
      </c>
      <c r="C14" s="12">
        <f>[1]Ark1!C21+[1]Ark1!N21</f>
        <v>41</v>
      </c>
      <c r="D14" s="12">
        <f>[1]Ark1!D21+[1]Ark1!O21</f>
        <v>2309</v>
      </c>
      <c r="E14" s="12">
        <f>[1]Ark1!E21+[1]Ark1!P21</f>
        <v>1168</v>
      </c>
      <c r="F14" s="12" t="e">
        <f>[1]Ark1!F21+[1]Ark1!Q21</f>
        <v>#VALUE!</v>
      </c>
      <c r="G14" s="12">
        <f>[1]Ark1!G21+[1]Ark1!R21</f>
        <v>195.64</v>
      </c>
      <c r="H14" s="12">
        <f>D14/E14</f>
        <v>1.9768835616438356</v>
      </c>
      <c r="I14" s="12">
        <f>[1]Ark1!I21+[1]Ark1!T21</f>
        <v>0</v>
      </c>
      <c r="J14" s="24">
        <f>[1]Ark1!J21+[1]Ark1!U21</f>
        <v>40</v>
      </c>
      <c r="K14" s="15"/>
      <c r="L14" s="15"/>
      <c r="M14" s="15"/>
      <c r="N14" s="15"/>
      <c r="O14" s="16"/>
    </row>
    <row r="15" spans="1:17" ht="20.100000000000001" customHeight="1" x14ac:dyDescent="0.3">
      <c r="A15" s="17">
        <v>13</v>
      </c>
      <c r="B15" s="29" t="s">
        <v>14</v>
      </c>
      <c r="C15" s="12">
        <f>[1]Ark1!C8+[1]Ark1!N8</f>
        <v>39</v>
      </c>
      <c r="D15" s="12">
        <f>[1]Ark1!D8+[1]Ark1!O8</f>
        <v>2234</v>
      </c>
      <c r="E15" s="12">
        <f>[1]Ark1!E8+[1]Ark1!P8</f>
        <v>1155</v>
      </c>
      <c r="F15" s="12" t="e">
        <f>[1]Ark1!F8+[1]Ark1!Q8</f>
        <v>#VALUE!</v>
      </c>
      <c r="G15" s="12">
        <f>[1]Ark1!G8+[1]Ark1!R8</f>
        <v>208.94</v>
      </c>
      <c r="H15" s="12">
        <f>D15/E15</f>
        <v>1.9341991341991343</v>
      </c>
      <c r="I15" s="12">
        <f>[1]Ark1!I8+[1]Ark1!T8</f>
        <v>0</v>
      </c>
      <c r="J15" s="24">
        <f>[1]Ark1!J8+[1]Ark1!U8</f>
        <v>39</v>
      </c>
      <c r="K15" s="15"/>
      <c r="L15" s="15"/>
      <c r="M15" s="15"/>
      <c r="N15" s="15"/>
      <c r="O15" s="16"/>
      <c r="Q15" s="11"/>
    </row>
    <row r="16" spans="1:17" ht="20.100000000000001" customHeight="1" x14ac:dyDescent="0.3">
      <c r="A16" s="17">
        <v>14</v>
      </c>
      <c r="B16" s="29" t="s">
        <v>11</v>
      </c>
      <c r="C16" s="12">
        <f>[1]Ark1!C6+[1]Ark1!N6</f>
        <v>36</v>
      </c>
      <c r="D16" s="12">
        <f>[1]Ark1!D6+[1]Ark1!O6</f>
        <v>2509</v>
      </c>
      <c r="E16" s="12">
        <f>[1]Ark1!E6+[1]Ark1!P6</f>
        <v>878</v>
      </c>
      <c r="F16" s="12" t="e">
        <f>[1]Ark1!F6+[1]Ark1!Q6</f>
        <v>#VALUE!</v>
      </c>
      <c r="G16" s="12">
        <f>[1]Ark1!G6+[1]Ark1!R6</f>
        <v>205.55</v>
      </c>
      <c r="H16" s="12">
        <f>D16/E16</f>
        <v>2.857630979498861</v>
      </c>
      <c r="I16" s="12">
        <f>[1]Ark1!I6+[1]Ark1!T6</f>
        <v>0</v>
      </c>
      <c r="J16" s="24">
        <f>[1]Ark1!J6+[1]Ark1!U6</f>
        <v>38</v>
      </c>
      <c r="K16" s="15"/>
      <c r="L16" s="15"/>
      <c r="M16" s="15"/>
      <c r="N16" s="15"/>
      <c r="O16" s="16"/>
    </row>
    <row r="17" spans="1:15" ht="20.100000000000001" customHeight="1" x14ac:dyDescent="0.3">
      <c r="A17" s="17">
        <v>15</v>
      </c>
      <c r="B17" s="28" t="s">
        <v>17</v>
      </c>
      <c r="C17" s="12">
        <f>[1]Ark1!C7+[1]Ark1!N7</f>
        <v>37</v>
      </c>
      <c r="D17" s="12">
        <f>[1]Ark1!D7+[1]Ark1!O7</f>
        <v>2658</v>
      </c>
      <c r="E17" s="12">
        <f>[1]Ark1!E7+[1]Ark1!P7</f>
        <v>933</v>
      </c>
      <c r="F17" s="12" t="e">
        <f>[1]Ark1!F7+[1]Ark1!Q7</f>
        <v>#VALUE!</v>
      </c>
      <c r="G17" s="12">
        <f>[1]Ark1!G7+[1]Ark1!R7</f>
        <v>198</v>
      </c>
      <c r="H17" s="12">
        <f>D17/E17</f>
        <v>2.8488745980707395</v>
      </c>
      <c r="I17" s="12">
        <f>[1]Ark1!I7+[1]Ark1!T7</f>
        <v>0</v>
      </c>
      <c r="J17" s="24">
        <f>[1]Ark1!J7+[1]Ark1!U7</f>
        <v>38</v>
      </c>
      <c r="K17" s="15"/>
      <c r="L17" s="15"/>
      <c r="M17" s="15"/>
      <c r="N17" s="15"/>
      <c r="O17" s="16"/>
    </row>
    <row r="18" spans="1:15" ht="20.100000000000001" customHeight="1" x14ac:dyDescent="0.3">
      <c r="A18" s="17">
        <v>16</v>
      </c>
      <c r="B18" s="29" t="s">
        <v>18</v>
      </c>
      <c r="C18" s="12">
        <f>[1]Ark1!C16+[1]Ark1!N16</f>
        <v>40</v>
      </c>
      <c r="D18" s="12">
        <f>[1]Ark1!D16+[1]Ark1!O16</f>
        <v>2903</v>
      </c>
      <c r="E18" s="12">
        <f>[1]Ark1!E16+[1]Ark1!P16</f>
        <v>1097</v>
      </c>
      <c r="F18" s="12" t="e">
        <f>[1]Ark1!F16+[1]Ark1!Q16</f>
        <v>#VALUE!</v>
      </c>
      <c r="G18" s="12">
        <f>[1]Ark1!G16+[1]Ark1!R16</f>
        <v>204.32</v>
      </c>
      <c r="H18" s="12">
        <f>D18/E18</f>
        <v>2.6463081130355515</v>
      </c>
      <c r="I18" s="12">
        <f>[1]Ark1!I16+[1]Ark1!T16</f>
        <v>0</v>
      </c>
      <c r="J18" s="24">
        <f>[1]Ark1!J16+[1]Ark1!U16</f>
        <v>38</v>
      </c>
      <c r="K18" s="15"/>
      <c r="L18" s="15"/>
      <c r="M18" s="15"/>
      <c r="N18" s="15"/>
      <c r="O18" s="16"/>
    </row>
    <row r="19" spans="1:15" ht="20.100000000000001" customHeight="1" x14ac:dyDescent="0.3">
      <c r="A19" s="17">
        <v>17</v>
      </c>
      <c r="B19" s="28" t="s">
        <v>19</v>
      </c>
      <c r="C19" s="12">
        <f>[1]Ark1!C4+[1]Ark1!N4</f>
        <v>40</v>
      </c>
      <c r="D19" s="12">
        <f>[1]Ark1!D4+[1]Ark1!O4</f>
        <v>2906</v>
      </c>
      <c r="E19" s="12">
        <f>[1]Ark1!E4+[1]Ark1!P4</f>
        <v>969</v>
      </c>
      <c r="F19" s="12" t="e">
        <f>[1]Ark1!F4+[1]Ark1!Q4</f>
        <v>#VALUE!</v>
      </c>
      <c r="G19" s="12">
        <f>[1]Ark1!G4+[1]Ark1!R4</f>
        <v>232.4</v>
      </c>
      <c r="H19" s="12">
        <f>D19/E19</f>
        <v>2.9989680082559338</v>
      </c>
      <c r="I19" s="12">
        <f>[1]Ark1!I4+[1]Ark1!T4</f>
        <v>0</v>
      </c>
      <c r="J19" s="24">
        <f>[1]Ark1!J4+[1]Ark1!U4</f>
        <v>34</v>
      </c>
      <c r="K19" s="15"/>
      <c r="L19" s="15"/>
      <c r="M19" s="15"/>
      <c r="N19" s="15"/>
      <c r="O19" s="16"/>
    </row>
    <row r="20" spans="1:15" ht="20.100000000000001" customHeight="1" x14ac:dyDescent="0.3">
      <c r="A20" s="17">
        <v>18</v>
      </c>
      <c r="B20" s="28" t="s">
        <v>15</v>
      </c>
      <c r="C20" s="12">
        <f>[1]Ark1!C24+[1]Ark1!N24</f>
        <v>38</v>
      </c>
      <c r="D20" s="12">
        <f>[1]Ark1!D24+[1]Ark1!O24</f>
        <v>1360</v>
      </c>
      <c r="E20" s="12">
        <f>[1]Ark1!E24+[1]Ark1!P24</f>
        <v>1019</v>
      </c>
      <c r="F20" s="12" t="e">
        <f>[1]Ark1!F24+[1]Ark1!Q24</f>
        <v>#VALUE!</v>
      </c>
      <c r="G20" s="12">
        <f>[1]Ark1!G24+[1]Ark1!R24</f>
        <v>192.66</v>
      </c>
      <c r="H20" s="12">
        <f>D20/E20</f>
        <v>1.3346418056918548</v>
      </c>
      <c r="I20" s="12">
        <f>[1]Ark1!I24+[1]Ark1!T24</f>
        <v>0</v>
      </c>
      <c r="J20" s="24">
        <f>[1]Ark1!J24+[1]Ark1!U24</f>
        <v>24</v>
      </c>
      <c r="K20" s="15"/>
      <c r="L20" s="15"/>
      <c r="M20" s="15"/>
      <c r="N20" s="15"/>
      <c r="O20" s="16"/>
    </row>
    <row r="21" spans="1:15" ht="20.100000000000001" customHeight="1" x14ac:dyDescent="0.3">
      <c r="A21" s="17">
        <v>19</v>
      </c>
      <c r="B21" s="28" t="s">
        <v>29</v>
      </c>
      <c r="C21" s="12">
        <f>[1]Ark1!C22+[1]Ark1!N22</f>
        <v>18</v>
      </c>
      <c r="D21" s="12">
        <f>[1]Ark1!D22+[1]Ark1!O22</f>
        <v>2460</v>
      </c>
      <c r="E21" s="12">
        <f>[1]Ark1!E22+[1]Ark1!P22</f>
        <v>472</v>
      </c>
      <c r="F21" s="12" t="e">
        <f>[1]Ark1!F22+[1]Ark1!Q22</f>
        <v>#VALUE!</v>
      </c>
      <c r="G21" s="12">
        <f>[1]Ark1!G22+[1]Ark1!R22</f>
        <v>110.42</v>
      </c>
      <c r="H21" s="12">
        <f>D21/E21</f>
        <v>5.2118644067796609</v>
      </c>
      <c r="I21" s="12">
        <f>[1]Ark1!I22+[1]Ark1!T22</f>
        <v>0</v>
      </c>
      <c r="J21" s="24">
        <f>[1]Ark1!J22+[1]Ark1!U22</f>
        <v>23</v>
      </c>
      <c r="K21" s="15"/>
      <c r="L21" s="15"/>
      <c r="M21" s="15"/>
      <c r="N21" s="15"/>
      <c r="O21" s="16"/>
    </row>
    <row r="22" spans="1:15" ht="20.100000000000001" customHeight="1" x14ac:dyDescent="0.35">
      <c r="A22" s="17"/>
      <c r="B22" s="29" t="s">
        <v>28</v>
      </c>
      <c r="C22" s="12">
        <f>[1]Ark1!C15+[1]Ark1!N15</f>
        <v>19</v>
      </c>
      <c r="D22" s="12">
        <f>[1]Ark1!D15+[1]Ark1!O15</f>
        <v>1494</v>
      </c>
      <c r="E22" s="12">
        <f>[1]Ark1!E15+[1]Ark1!P15</f>
        <v>517</v>
      </c>
      <c r="F22" s="12" t="e">
        <f>[1]Ark1!F15+[1]Ark1!Q15</f>
        <v>#VALUE!</v>
      </c>
      <c r="G22" s="12">
        <f>[1]Ark1!G15+[1]Ark1!R15</f>
        <v>122.45</v>
      </c>
      <c r="H22" s="12">
        <f>D22/E22</f>
        <v>2.8897485493230173</v>
      </c>
      <c r="I22" s="12">
        <f>[1]Ark1!I15+[1]Ark1!T15</f>
        <v>0</v>
      </c>
      <c r="J22" s="24">
        <f>[1]Ark1!J15+[1]Ark1!U15</f>
        <v>21</v>
      </c>
      <c r="K22" s="10"/>
      <c r="L22" s="10"/>
      <c r="M22" s="10"/>
      <c r="N22" s="10"/>
      <c r="O22" s="10"/>
    </row>
    <row r="23" spans="1:15" ht="20.100000000000001" customHeight="1" x14ac:dyDescent="0.35">
      <c r="A23" s="17"/>
      <c r="B23" s="28" t="s">
        <v>13</v>
      </c>
      <c r="C23" s="12">
        <f>[1]Ark1!C11+[1]Ark1!N11</f>
        <v>20</v>
      </c>
      <c r="D23" s="12">
        <f>[1]Ark1!D11+[1]Ark1!O11</f>
        <v>1744</v>
      </c>
      <c r="E23" s="12">
        <f>[1]Ark1!E11+[1]Ark1!P11</f>
        <v>557</v>
      </c>
      <c r="F23" s="12" t="e">
        <f>[1]Ark1!F11+[1]Ark1!Q11</f>
        <v>#VALUE!</v>
      </c>
      <c r="G23" s="12">
        <f>[1]Ark1!G11+[1]Ark1!R11</f>
        <v>76.739999999999995</v>
      </c>
      <c r="H23" s="12">
        <f>D23/E23</f>
        <v>3.1310592459605027</v>
      </c>
      <c r="I23" s="12">
        <f>[1]Ark1!I11+[1]Ark1!T11</f>
        <v>0</v>
      </c>
      <c r="J23" s="24">
        <f>[1]Ark1!J11+[1]Ark1!U11</f>
        <v>18</v>
      </c>
      <c r="K23" s="10"/>
      <c r="L23" s="10"/>
      <c r="M23" s="10"/>
      <c r="N23" s="10"/>
      <c r="O23" s="10"/>
    </row>
    <row r="24" spans="1:15" ht="20.100000000000001" customHeight="1" x14ac:dyDescent="0.35">
      <c r="A24" s="17"/>
      <c r="B24" s="29" t="s">
        <v>30</v>
      </c>
      <c r="C24" s="12">
        <f>[1]Ark1!C9+[1]Ark1!N9</f>
        <v>20</v>
      </c>
      <c r="D24" s="12">
        <f>[1]Ark1!D9+[1]Ark1!O9</f>
        <v>438</v>
      </c>
      <c r="E24" s="12">
        <f>[1]Ark1!E9+[1]Ark1!P9</f>
        <v>117</v>
      </c>
      <c r="F24" s="12" t="e">
        <f>[1]Ark1!F9+[1]Ark1!Q9</f>
        <v>#VALUE!</v>
      </c>
      <c r="G24" s="12">
        <f>[1]Ark1!G9+[1]Ark1!R9</f>
        <v>69.709999999999994</v>
      </c>
      <c r="H24" s="12">
        <f>D24/E24</f>
        <v>3.7435897435897436</v>
      </c>
      <c r="I24" s="12">
        <f>[1]Ark1!I9+[1]Ark1!T9</f>
        <v>0</v>
      </c>
      <c r="J24" s="24">
        <f>[1]Ark1!J9+[1]Ark1!U9</f>
        <v>0</v>
      </c>
      <c r="K24" s="10"/>
      <c r="L24" s="10"/>
      <c r="M24" s="10"/>
      <c r="N24" s="10"/>
      <c r="O24" s="10"/>
    </row>
    <row r="25" spans="1:15" ht="20.100000000000001" customHeight="1" thickBot="1" x14ac:dyDescent="0.4">
      <c r="A25" s="25"/>
      <c r="B25" s="27"/>
      <c r="C25" s="21">
        <f>[1]Ark1!C25+[1]Ark1!N25</f>
        <v>0</v>
      </c>
      <c r="D25" s="21">
        <f>[1]Ark1!D25+[1]Ark1!O25</f>
        <v>0</v>
      </c>
      <c r="E25" s="21">
        <f>[1]Ark1!E25+[1]Ark1!P25</f>
        <v>0</v>
      </c>
      <c r="F25" s="21">
        <f>[1]Ark1!F25+[1]Ark1!Q25</f>
        <v>0</v>
      </c>
      <c r="G25" s="21">
        <f>[1]Ark1!G25+[1]Ark1!R25</f>
        <v>0</v>
      </c>
      <c r="H25" s="21" t="e">
        <f>D25/E25</f>
        <v>#DIV/0!</v>
      </c>
      <c r="I25" s="21">
        <f>[1]Ark1!I25+[1]Ark1!T25</f>
        <v>0</v>
      </c>
      <c r="J25" s="26">
        <f>[1]Ark1!J25+[1]Ark1!U25</f>
        <v>0</v>
      </c>
      <c r="K25" s="10"/>
      <c r="L25" s="10"/>
      <c r="M25" s="10"/>
      <c r="N25" s="10"/>
      <c r="O25" s="10"/>
    </row>
    <row r="26" spans="1:15" ht="20.100000000000001" customHeight="1" x14ac:dyDescent="0.35">
      <c r="A26" s="17">
        <v>24</v>
      </c>
      <c r="B26" s="12"/>
      <c r="C26" s="12"/>
      <c r="D26" s="12"/>
      <c r="E26" s="12"/>
      <c r="F26" s="12"/>
      <c r="G26" s="18"/>
      <c r="H26" s="10"/>
      <c r="I26" s="10"/>
      <c r="J26" s="10"/>
      <c r="K26" s="10"/>
      <c r="L26" s="10"/>
      <c r="M26" s="10"/>
      <c r="N26" s="10"/>
      <c r="O26" s="10"/>
    </row>
    <row r="27" spans="1:15" ht="20.100000000000001" customHeight="1" x14ac:dyDescent="0.35">
      <c r="A27" s="17">
        <v>25</v>
      </c>
      <c r="B27" s="19"/>
      <c r="C27" s="12"/>
      <c r="D27" s="12"/>
      <c r="E27" s="12"/>
      <c r="F27" s="12"/>
      <c r="G27" s="18"/>
      <c r="H27" s="10"/>
      <c r="I27" s="10"/>
      <c r="J27" s="10"/>
      <c r="K27" s="10"/>
      <c r="L27" s="10"/>
      <c r="M27" s="10"/>
      <c r="N27" s="10"/>
      <c r="O27" s="10"/>
    </row>
    <row r="28" spans="1:15" ht="20.100000000000001" customHeight="1" x14ac:dyDescent="0.35">
      <c r="A28" s="17">
        <v>26</v>
      </c>
      <c r="B28" s="19"/>
      <c r="C28" s="12"/>
      <c r="D28" s="12"/>
      <c r="E28" s="12"/>
      <c r="F28" s="12"/>
      <c r="G28" s="18"/>
      <c r="H28" s="10"/>
      <c r="I28" s="10"/>
      <c r="J28" s="10"/>
      <c r="K28" s="10"/>
      <c r="L28" s="10"/>
      <c r="M28" s="10"/>
      <c r="N28" s="10"/>
      <c r="O28" s="10"/>
    </row>
    <row r="29" spans="1:15" ht="20.100000000000001" customHeight="1" x14ac:dyDescent="0.35">
      <c r="A29" s="17">
        <v>27</v>
      </c>
      <c r="B29" s="19"/>
      <c r="C29" s="12"/>
      <c r="D29" s="12"/>
      <c r="E29" s="12"/>
      <c r="F29" s="12"/>
      <c r="G29" s="18"/>
      <c r="H29" s="10"/>
      <c r="I29" s="10"/>
      <c r="J29" s="10"/>
      <c r="K29" s="10"/>
      <c r="L29" s="10"/>
      <c r="M29" s="10"/>
      <c r="N29" s="10"/>
      <c r="O29" s="10"/>
    </row>
    <row r="30" spans="1:15" ht="20.100000000000001" customHeight="1" x14ac:dyDescent="0.35">
      <c r="A30" s="17">
        <v>28</v>
      </c>
      <c r="B30" s="19"/>
      <c r="C30" s="12"/>
      <c r="D30" s="12"/>
      <c r="E30" s="12"/>
      <c r="F30" s="12"/>
      <c r="G30" s="18"/>
      <c r="H30" s="10"/>
      <c r="I30" s="10"/>
      <c r="J30" s="10"/>
      <c r="K30" s="10"/>
      <c r="L30" s="10"/>
      <c r="M30" s="10"/>
      <c r="N30" s="10"/>
      <c r="O30" s="10"/>
    </row>
    <row r="31" spans="1:15" ht="20.100000000000001" customHeight="1" x14ac:dyDescent="0.35">
      <c r="A31" s="17">
        <v>29</v>
      </c>
      <c r="B31" s="19"/>
      <c r="C31" s="12"/>
      <c r="D31" s="12"/>
      <c r="E31" s="12"/>
      <c r="F31" s="12"/>
      <c r="G31" s="18"/>
      <c r="H31" s="10"/>
      <c r="I31" s="10"/>
      <c r="J31" s="10"/>
      <c r="K31" s="10"/>
      <c r="L31" s="10"/>
      <c r="M31" s="10"/>
      <c r="N31" s="10"/>
      <c r="O31" s="10"/>
    </row>
    <row r="32" spans="1:15" ht="20.100000000000001" customHeight="1" x14ac:dyDescent="0.35">
      <c r="A32" s="17">
        <v>30</v>
      </c>
      <c r="B32" s="19"/>
      <c r="C32" s="12"/>
      <c r="D32" s="12"/>
      <c r="E32" s="12"/>
      <c r="F32" s="12"/>
      <c r="G32" s="18"/>
      <c r="H32" s="10"/>
      <c r="I32" s="10"/>
      <c r="J32" s="10"/>
      <c r="K32" s="10"/>
      <c r="L32" s="10"/>
      <c r="M32" s="10"/>
      <c r="N32" s="10"/>
      <c r="O32" s="10"/>
    </row>
    <row r="33" spans="1:15" ht="20.100000000000001" customHeight="1" thickBot="1" x14ac:dyDescent="0.4">
      <c r="A33" s="17">
        <v>31</v>
      </c>
      <c r="B33" s="20"/>
      <c r="C33" s="21"/>
      <c r="D33" s="21"/>
      <c r="E33" s="21"/>
      <c r="F33" s="21"/>
      <c r="G33" s="22"/>
      <c r="H33" s="10"/>
      <c r="I33" s="10"/>
      <c r="J33" s="10"/>
      <c r="K33" s="10"/>
      <c r="L33" s="10"/>
      <c r="M33" s="10"/>
      <c r="N33" s="10"/>
      <c r="O33" s="10"/>
    </row>
    <row r="34" spans="1:15" ht="20.100000000000001" customHeight="1" x14ac:dyDescent="0.3">
      <c r="A34" s="7"/>
      <c r="G34" s="8"/>
    </row>
    <row r="35" spans="1:15" ht="20.100000000000001" customHeight="1" x14ac:dyDescent="0.3">
      <c r="A35" s="7"/>
      <c r="G35" s="8"/>
    </row>
    <row r="41" spans="1:15" x14ac:dyDescent="0.3">
      <c r="E41" s="9"/>
    </row>
  </sheetData>
  <sortState xmlns:xlrd2="http://schemas.microsoft.com/office/spreadsheetml/2017/richdata2" ref="A3:G35">
    <sortCondition ref="A3"/>
  </sortState>
  <printOptions gridLines="1"/>
  <pageMargins left="0.39370078740157483" right="0.31496062992125984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W540</dc:creator>
  <cp:lastModifiedBy>W540</cp:lastModifiedBy>
  <cp:lastPrinted>2020-03-03T15:13:31Z</cp:lastPrinted>
  <dcterms:created xsi:type="dcterms:W3CDTF">2019-03-26T09:20:27Z</dcterms:created>
  <dcterms:modified xsi:type="dcterms:W3CDTF">2023-05-23T14:58:03Z</dcterms:modified>
</cp:coreProperties>
</file>